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_moska\Documents\Évi\DP_2017_18\2018\"/>
    </mc:Choice>
  </mc:AlternateContent>
  <bookViews>
    <workbookView xWindow="0" yWindow="0" windowWidth="23040" windowHeight="9408" activeTab="3"/>
  </bookViews>
  <sheets>
    <sheet name="Parameters" sheetId="2" r:id="rId1"/>
    <sheet name="Balance Sheet" sheetId="1" r:id="rId2"/>
    <sheet name="Incomes Statement" sheetId="3" r:id="rId3"/>
    <sheet name="Notes" sheetId="6" r:id="rId4"/>
  </sheets>
  <calcPr calcId="152511"/>
</workbook>
</file>

<file path=xl/calcChain.xml><?xml version="1.0" encoding="utf-8"?>
<calcChain xmlns="http://schemas.openxmlformats.org/spreadsheetml/2006/main">
  <c r="F19" i="6" l="1"/>
  <c r="F20" i="6"/>
  <c r="F21" i="6"/>
  <c r="D23" i="6"/>
  <c r="E23" i="6"/>
  <c r="C23" i="6"/>
  <c r="F22" i="6"/>
  <c r="F18" i="6"/>
  <c r="F23" i="6" s="1"/>
  <c r="A2" i="6" l="1"/>
  <c r="D1" i="6"/>
  <c r="C1" i="6"/>
  <c r="A1" i="6"/>
  <c r="D59" i="3"/>
  <c r="E59" i="3"/>
  <c r="E48" i="3"/>
  <c r="E41" i="3"/>
  <c r="D48" i="3"/>
  <c r="D41" i="3"/>
  <c r="E30" i="3"/>
  <c r="D30" i="3"/>
  <c r="E24" i="3"/>
  <c r="D16" i="3"/>
  <c r="D32" i="3" s="1"/>
  <c r="E64" i="3"/>
  <c r="D64" i="3" s="1"/>
  <c r="C34" i="3"/>
  <c r="D24" i="3"/>
  <c r="E16" i="3"/>
  <c r="A2" i="3"/>
  <c r="E1" i="3"/>
  <c r="D1" i="3"/>
  <c r="A1" i="3"/>
  <c r="C29" i="1"/>
  <c r="A2" i="1"/>
  <c r="E1" i="1"/>
  <c r="D1" i="1"/>
  <c r="A1" i="1"/>
  <c r="E35" i="1"/>
  <c r="D35" i="1"/>
  <c r="D25" i="1"/>
  <c r="E16" i="1"/>
  <c r="D16" i="1"/>
  <c r="D66" i="3" l="1"/>
  <c r="D68" i="3" s="1"/>
  <c r="D42" i="1" s="1"/>
  <c r="E66" i="3"/>
  <c r="E32" i="3"/>
  <c r="E68" i="3" s="1"/>
  <c r="E42" i="1" s="1"/>
  <c r="E44" i="1" s="1"/>
  <c r="D43" i="1" s="1"/>
  <c r="E39" i="1"/>
  <c r="D39" i="1"/>
  <c r="E25" i="1"/>
  <c r="E46" i="1" l="1"/>
  <c r="D27" i="1"/>
  <c r="E27" i="1"/>
  <c r="D44" i="1"/>
  <c r="D46" i="1" s="1"/>
  <c r="D48" i="1" s="1"/>
  <c r="E48" i="1" l="1"/>
</calcChain>
</file>

<file path=xl/sharedStrings.xml><?xml version="1.0" encoding="utf-8"?>
<sst xmlns="http://schemas.openxmlformats.org/spreadsheetml/2006/main" count="164" uniqueCount="134">
  <si>
    <t>Balance Sheet</t>
  </si>
  <si>
    <t>USD</t>
  </si>
  <si>
    <t>ASSETS</t>
  </si>
  <si>
    <t>Current assets</t>
  </si>
  <si>
    <t>Petty cash</t>
  </si>
  <si>
    <t>Cash at bank</t>
  </si>
  <si>
    <t>Short term deposits</t>
  </si>
  <si>
    <t>Total current assets</t>
  </si>
  <si>
    <t>Non-current assets</t>
  </si>
  <si>
    <t>Marketable securities</t>
  </si>
  <si>
    <t>Total non-current assets</t>
  </si>
  <si>
    <t>Total assets</t>
  </si>
  <si>
    <t>LIABILITIES AND EQUITY</t>
  </si>
  <si>
    <t>Current liabilities</t>
  </si>
  <si>
    <t>Account payables</t>
  </si>
  <si>
    <t>Total current liabilities</t>
  </si>
  <si>
    <t>Designated funds</t>
  </si>
  <si>
    <t>Total designated funds</t>
  </si>
  <si>
    <t>Equity (unrestricted funds)</t>
  </si>
  <si>
    <t>Equity brought forward</t>
  </si>
  <si>
    <t>Total equity</t>
  </si>
  <si>
    <t>Total liabilities and equity</t>
  </si>
  <si>
    <t>Accounts receivable</t>
  </si>
  <si>
    <t>Accruals</t>
  </si>
  <si>
    <t>Others (…………………..)</t>
  </si>
  <si>
    <t>currency</t>
  </si>
  <si>
    <t>31.12.Y-1</t>
  </si>
  <si>
    <t>31.12.Y</t>
  </si>
  <si>
    <t>Long term financial investments</t>
  </si>
  <si>
    <t>Sport equipments</t>
  </si>
  <si>
    <t>Furnitures, material, etc.</t>
  </si>
  <si>
    <t>Properties, buildings</t>
  </si>
  <si>
    <t>Other tangible assets</t>
  </si>
  <si>
    <t>Intangible assets</t>
  </si>
  <si>
    <t>Short term financial debts</t>
  </si>
  <si>
    <t>Others (………………..)</t>
  </si>
  <si>
    <t>Funds for (specific purpose)</t>
  </si>
  <si>
    <t>Net suprlus of -expenditure/income for the period</t>
  </si>
  <si>
    <t>Control (must be 0)</t>
  </si>
  <si>
    <t>Name of the Federation</t>
  </si>
  <si>
    <t>Y</t>
  </si>
  <si>
    <t xml:space="preserve">President at the end of the period </t>
  </si>
  <si>
    <t>M. Klaus Munster</t>
  </si>
  <si>
    <t>Treasurer</t>
  </si>
  <si>
    <t>Mrs Good Figures</t>
  </si>
  <si>
    <t>Independent auditor</t>
  </si>
  <si>
    <t>KPMX, ABC city</t>
  </si>
  <si>
    <t>Internal auditors (if any)</t>
  </si>
  <si>
    <t>n/a</t>
  </si>
  <si>
    <t>Currency</t>
  </si>
  <si>
    <t>CHF</t>
  </si>
  <si>
    <t>Currency rate vs USD at closing date Y</t>
  </si>
  <si>
    <t>Currency rate vs USD at closing date Y-1</t>
  </si>
  <si>
    <t>Financial statements for the period</t>
  </si>
  <si>
    <t>01.01.Y</t>
  </si>
  <si>
    <t>The President</t>
  </si>
  <si>
    <t>The Treasurer</t>
  </si>
  <si>
    <t>Notes</t>
  </si>
  <si>
    <t>Date, stamp and signature</t>
  </si>
  <si>
    <t>Y-1</t>
  </si>
  <si>
    <t>Incomes</t>
  </si>
  <si>
    <t>Membership fees</t>
  </si>
  <si>
    <t>Incomes Statement</t>
  </si>
  <si>
    <t>Marketing rights (events, TV, etc.)</t>
  </si>
  <si>
    <t>Sponsoring</t>
  </si>
  <si>
    <t>Fines, penalties, reimbursment of costs</t>
  </si>
  <si>
    <t>Total</t>
  </si>
  <si>
    <t>Contribution and subventions</t>
  </si>
  <si>
    <t>Events and projects related revenue</t>
  </si>
  <si>
    <t>Continental/Regional federation contributions</t>
  </si>
  <si>
    <t>IWF events/projects related contributions</t>
  </si>
  <si>
    <t>Contribution/subvention from public authorities</t>
  </si>
  <si>
    <t>Contribution/subvention from Olympic Movement</t>
  </si>
  <si>
    <t>Merchandising</t>
  </si>
  <si>
    <t>IWF annual contribution to general expenses</t>
  </si>
  <si>
    <t>Financial incomes</t>
  </si>
  <si>
    <t>Sales of material</t>
  </si>
  <si>
    <t>Extraordinary incomes</t>
  </si>
  <si>
    <t>E</t>
  </si>
  <si>
    <t>Expenses</t>
  </si>
  <si>
    <t>Costs related to development and education</t>
  </si>
  <si>
    <t>Contribution to members - in cash</t>
  </si>
  <si>
    <t>Contribution to members - in kind</t>
  </si>
  <si>
    <t>Seminars, conferences, courses</t>
  </si>
  <si>
    <t>Travel and accomodation</t>
  </si>
  <si>
    <t>Technical officers</t>
  </si>
  <si>
    <t>Organisation costs (venue, security, material)</t>
  </si>
  <si>
    <t>Anti-doping controls</t>
  </si>
  <si>
    <t>Costs related to competitions</t>
  </si>
  <si>
    <t>Salaries and fees paid to trainers, coaches, lecturers</t>
  </si>
  <si>
    <t>Salaries and fees paid to executives and staff</t>
  </si>
  <si>
    <t>Rentals, building expenses</t>
  </si>
  <si>
    <t>Honorariums and indemnities to officials</t>
  </si>
  <si>
    <t>Legal and audit fees</t>
  </si>
  <si>
    <t>Media and PR, publications, website</t>
  </si>
  <si>
    <t>Travel and accomodation expenses</t>
  </si>
  <si>
    <t>Office supplies, maintenance, IT</t>
  </si>
  <si>
    <t>Telecom, mailings, transportation</t>
  </si>
  <si>
    <t>Non-operating expenses</t>
  </si>
  <si>
    <t>Financial expenses</t>
  </si>
  <si>
    <t>Taxes</t>
  </si>
  <si>
    <t>Non-operating revenue</t>
  </si>
  <si>
    <t>Total incomes</t>
  </si>
  <si>
    <t>Total expenses</t>
  </si>
  <si>
    <t>Surplus of incomes / - expenses for the period</t>
  </si>
  <si>
    <t>Instructions</t>
  </si>
  <si>
    <t>Date of the Congress / General Assembly having approved the accounts</t>
  </si>
  <si>
    <t>Legal status of the federation</t>
  </si>
  <si>
    <t>Date of the last constitution/by-laws update</t>
  </si>
  <si>
    <t>Notes to the financial statements</t>
  </si>
  <si>
    <t>Note</t>
  </si>
  <si>
    <t>Comment</t>
  </si>
  <si>
    <t>The financial reserves of the Federation are managed by the bank YZ.</t>
  </si>
  <si>
    <t>Yearly profitability</t>
  </si>
  <si>
    <t>Building and properties</t>
  </si>
  <si>
    <t>The increase in Y is due to the purchase of an office building for</t>
  </si>
  <si>
    <t>the secretariat of the federation</t>
  </si>
  <si>
    <t>D</t>
  </si>
  <si>
    <t>XX National Weightlifting Association</t>
  </si>
  <si>
    <t>Please make an explanatory Note for each entry necessiting an explanation</t>
  </si>
  <si>
    <t>Accounting principles (GAAPs) applied</t>
  </si>
  <si>
    <t>Federation's own revenues</t>
  </si>
  <si>
    <t>Operating costs</t>
  </si>
  <si>
    <t>Cost of competitions</t>
  </si>
  <si>
    <t>Year Y</t>
  </si>
  <si>
    <t>Year Y-1</t>
  </si>
  <si>
    <t>Junior WC</t>
  </si>
  <si>
    <t>Youth WC</t>
  </si>
  <si>
    <t>Grand Prix XX</t>
  </si>
  <si>
    <t>Others (coaches)</t>
  </si>
  <si>
    <t>Detail by competition year Y :</t>
  </si>
  <si>
    <t>Notes may also content more detailed information to the members.</t>
  </si>
  <si>
    <t>(could be a detailed content, the reason of a significant change during the period, etc.).</t>
  </si>
  <si>
    <t>The cells in grey contain formulas and must not be 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</si>
</sst>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\ _F_t_-;\-* #,##0\ _F_t_-;_-* &quot;-&quot;??\ _F_t_-;_-@_-"/>
    <numFmt numFmtId="166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i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/>
    <xf numFmtId="14" fontId="3" fillId="0" borderId="3" xfId="1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left" vertical="center"/>
    </xf>
    <xf numFmtId="0" fontId="2" fillId="0" borderId="0" xfId="0" applyNumberFormat="1" applyFont="1" applyAlignment="1">
      <alignment horizontal="left"/>
    </xf>
    <xf numFmtId="165" fontId="2" fillId="0" borderId="0" xfId="1" applyNumberFormat="1" applyFont="1"/>
    <xf numFmtId="0" fontId="6" fillId="2" borderId="9" xfId="0" applyNumberFormat="1" applyFont="1" applyFill="1" applyBorder="1" applyAlignment="1">
      <alignment horizontal="left"/>
    </xf>
    <xf numFmtId="0" fontId="6" fillId="2" borderId="10" xfId="0" applyNumberFormat="1" applyFont="1" applyFill="1" applyBorder="1"/>
    <xf numFmtId="165" fontId="2" fillId="2" borderId="11" xfId="1" applyNumberFormat="1" applyFont="1" applyFill="1" applyBorder="1"/>
    <xf numFmtId="0" fontId="3" fillId="0" borderId="4" xfId="0" applyNumberFormat="1" applyFont="1" applyBorder="1" applyAlignment="1">
      <alignment horizontal="left"/>
    </xf>
    <xf numFmtId="0" fontId="4" fillId="0" borderId="0" xfId="0" applyNumberFormat="1" applyFont="1" applyBorder="1"/>
    <xf numFmtId="166" fontId="2" fillId="0" borderId="5" xfId="1" applyNumberFormat="1" applyFont="1" applyBorder="1"/>
    <xf numFmtId="0" fontId="2" fillId="0" borderId="4" xfId="0" applyNumberFormat="1" applyFont="1" applyBorder="1" applyAlignment="1">
      <alignment horizontal="left"/>
    </xf>
    <xf numFmtId="0" fontId="4" fillId="0" borderId="0" xfId="0" quotePrefix="1" applyNumberFormat="1" applyFont="1" applyBorder="1"/>
    <xf numFmtId="0" fontId="7" fillId="0" borderId="0" xfId="0" applyNumberFormat="1" applyFont="1" applyBorder="1"/>
    <xf numFmtId="0" fontId="5" fillId="0" borderId="13" xfId="0" applyNumberFormat="1" applyFont="1" applyBorder="1" applyAlignment="1">
      <alignment horizontal="left"/>
    </xf>
    <xf numFmtId="0" fontId="5" fillId="0" borderId="14" xfId="0" applyNumberFormat="1" applyFont="1" applyBorder="1"/>
    <xf numFmtId="0" fontId="8" fillId="0" borderId="0" xfId="0" applyNumberFormat="1" applyFont="1"/>
    <xf numFmtId="0" fontId="4" fillId="0" borderId="0" xfId="0" applyNumberFormat="1" applyFont="1" applyAlignment="1">
      <alignment horizontal="left"/>
    </xf>
    <xf numFmtId="166" fontId="2" fillId="0" borderId="0" xfId="1" applyNumberFormat="1" applyFont="1"/>
    <xf numFmtId="166" fontId="2" fillId="2" borderId="11" xfId="1" applyNumberFormat="1" applyFont="1" applyFill="1" applyBorder="1"/>
    <xf numFmtId="0" fontId="10" fillId="0" borderId="7" xfId="0" applyNumberFormat="1" applyFont="1" applyBorder="1" applyAlignment="1">
      <alignment horizontal="right"/>
    </xf>
    <xf numFmtId="14" fontId="10" fillId="0" borderId="8" xfId="1" applyNumberFormat="1" applyFont="1" applyBorder="1" applyAlignment="1">
      <alignment horizontal="center"/>
    </xf>
    <xf numFmtId="166" fontId="2" fillId="3" borderId="5" xfId="1" applyNumberFormat="1" applyFont="1" applyFill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2" fillId="0" borderId="0" xfId="0" applyNumberFormat="1" applyFont="1" applyAlignment="1">
      <alignment horizontal="center"/>
    </xf>
    <xf numFmtId="0" fontId="7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6" fillId="2" borderId="10" xfId="0" applyNumberFormat="1" applyFont="1" applyFill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4" fillId="0" borderId="0" xfId="0" quotePrefix="1" applyNumberFormat="1" applyFont="1" applyBorder="1" applyAlignment="1">
      <alignment horizontal="center"/>
    </xf>
    <xf numFmtId="166" fontId="3" fillId="3" borderId="12" xfId="1" applyNumberFormat="1" applyFont="1" applyFill="1" applyBorder="1"/>
    <xf numFmtId="166" fontId="5" fillId="3" borderId="15" xfId="1" applyNumberFormat="1" applyFont="1" applyFill="1" applyBorder="1"/>
    <xf numFmtId="0" fontId="13" fillId="0" borderId="0" xfId="0" applyNumberFormat="1" applyFont="1"/>
    <xf numFmtId="0" fontId="14" fillId="0" borderId="0" xfId="0" applyNumberFormat="1" applyFont="1"/>
    <xf numFmtId="0" fontId="14" fillId="0" borderId="0" xfId="0" applyNumberFormat="1" applyFont="1" applyAlignment="1">
      <alignment horizontal="center"/>
    </xf>
    <xf numFmtId="166" fontId="14" fillId="3" borderId="0" xfId="0" applyNumberFormat="1" applyFont="1" applyFill="1"/>
    <xf numFmtId="166" fontId="2" fillId="0" borderId="5" xfId="1" applyNumberFormat="1" applyFont="1" applyFill="1" applyBorder="1"/>
    <xf numFmtId="0" fontId="5" fillId="0" borderId="16" xfId="0" applyNumberFormat="1" applyFont="1" applyBorder="1" applyAlignment="1">
      <alignment horizontal="left"/>
    </xf>
    <xf numFmtId="0" fontId="5" fillId="0" borderId="18" xfId="0" applyNumberFormat="1" applyFont="1" applyBorder="1"/>
    <xf numFmtId="166" fontId="5" fillId="3" borderId="17" xfId="1" applyNumberFormat="1" applyFont="1" applyFill="1" applyBorder="1"/>
    <xf numFmtId="0" fontId="0" fillId="3" borderId="0" xfId="0" applyFill="1"/>
    <xf numFmtId="0" fontId="0" fillId="0" borderId="0" xfId="0" applyAlignment="1">
      <alignment wrapText="1"/>
    </xf>
    <xf numFmtId="0" fontId="5" fillId="0" borderId="16" xfId="0" applyNumberFormat="1" applyFont="1" applyBorder="1" applyAlignment="1">
      <alignment horizontal="left" vertical="center"/>
    </xf>
    <xf numFmtId="0" fontId="2" fillId="0" borderId="18" xfId="0" applyNumberFormat="1" applyFont="1" applyBorder="1"/>
    <xf numFmtId="14" fontId="3" fillId="0" borderId="18" xfId="1" applyNumberFormat="1" applyFont="1" applyBorder="1" applyAlignment="1">
      <alignment horizontal="center"/>
    </xf>
    <xf numFmtId="14" fontId="3" fillId="0" borderId="19" xfId="1" applyNumberFormat="1" applyFont="1" applyBorder="1" applyAlignment="1">
      <alignment horizontal="center"/>
    </xf>
    <xf numFmtId="0" fontId="5" fillId="0" borderId="0" xfId="0" applyNumberFormat="1" applyFont="1" applyAlignment="1">
      <alignment horizontal="left"/>
    </xf>
    <xf numFmtId="10" fontId="4" fillId="0" borderId="0" xfId="2" applyNumberFormat="1" applyFont="1"/>
    <xf numFmtId="0" fontId="0" fillId="0" borderId="0" xfId="0" applyAlignment="1">
      <alignment horizontal="left"/>
    </xf>
    <xf numFmtId="0" fontId="8" fillId="0" borderId="0" xfId="0" applyNumberFormat="1" applyFont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center" vertical="center" wrapText="1"/>
    </xf>
    <xf numFmtId="166" fontId="2" fillId="0" borderId="20" xfId="1" applyNumberFormat="1" applyFont="1" applyBorder="1"/>
    <xf numFmtId="0" fontId="13" fillId="0" borderId="0" xfId="0" applyNumberFormat="1" applyFont="1" applyAlignment="1">
      <alignment vertical="center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17" sqref="B17"/>
    </sheetView>
  </sheetViews>
  <sheetFormatPr defaultColWidth="11" defaultRowHeight="14.4" x14ac:dyDescent="0.3"/>
  <cols>
    <col min="1" max="1" width="41.88671875" bestFit="1" customWidth="1"/>
    <col min="2" max="2" width="47.44140625" customWidth="1"/>
    <col min="3" max="3" width="12.5546875" customWidth="1"/>
  </cols>
  <sheetData>
    <row r="1" spans="1:4" s="29" customFormat="1" ht="18" x14ac:dyDescent="0.35">
      <c r="A1" s="29" t="s">
        <v>53</v>
      </c>
      <c r="C1" s="30" t="s">
        <v>54</v>
      </c>
      <c r="D1" s="29" t="s">
        <v>27</v>
      </c>
    </row>
    <row r="2" spans="1:4" s="31" customFormat="1" ht="18" x14ac:dyDescent="0.35"/>
    <row r="3" spans="1:4" s="29" customFormat="1" ht="18" x14ac:dyDescent="0.35">
      <c r="A3" s="29" t="s">
        <v>39</v>
      </c>
      <c r="B3" s="29" t="s">
        <v>118</v>
      </c>
    </row>
    <row r="5" spans="1:4" x14ac:dyDescent="0.3">
      <c r="A5" t="s">
        <v>41</v>
      </c>
      <c r="B5" t="s">
        <v>42</v>
      </c>
    </row>
    <row r="6" spans="1:4" x14ac:dyDescent="0.3">
      <c r="A6" t="s">
        <v>43</v>
      </c>
      <c r="B6" t="s">
        <v>44</v>
      </c>
    </row>
    <row r="7" spans="1:4" x14ac:dyDescent="0.3">
      <c r="A7" t="s">
        <v>45</v>
      </c>
      <c r="B7" t="s">
        <v>46</v>
      </c>
    </row>
    <row r="8" spans="1:4" x14ac:dyDescent="0.3">
      <c r="A8" t="s">
        <v>47</v>
      </c>
      <c r="B8" t="s">
        <v>48</v>
      </c>
    </row>
    <row r="10" spans="1:4" x14ac:dyDescent="0.3">
      <c r="A10" t="s">
        <v>49</v>
      </c>
      <c r="B10" s="62" t="s">
        <v>50</v>
      </c>
    </row>
    <row r="11" spans="1:4" x14ac:dyDescent="0.3">
      <c r="A11" t="s">
        <v>51</v>
      </c>
      <c r="B11" s="62">
        <v>0.98</v>
      </c>
    </row>
    <row r="12" spans="1:4" x14ac:dyDescent="0.3">
      <c r="A12" t="s">
        <v>52</v>
      </c>
      <c r="B12" s="62">
        <v>1.03</v>
      </c>
    </row>
    <row r="14" spans="1:4" x14ac:dyDescent="0.3">
      <c r="A14" t="s">
        <v>107</v>
      </c>
    </row>
    <row r="15" spans="1:4" ht="28.8" x14ac:dyDescent="0.3">
      <c r="A15" s="55" t="s">
        <v>106</v>
      </c>
    </row>
    <row r="16" spans="1:4" x14ac:dyDescent="0.3">
      <c r="A16" s="55" t="s">
        <v>108</v>
      </c>
    </row>
    <row r="17" spans="1:2" x14ac:dyDescent="0.3">
      <c r="A17" s="55" t="s">
        <v>120</v>
      </c>
    </row>
    <row r="19" spans="1:2" x14ac:dyDescent="0.3">
      <c r="A19" s="28" t="s">
        <v>105</v>
      </c>
    </row>
    <row r="20" spans="1:2" ht="20.25" customHeight="1" x14ac:dyDescent="0.3">
      <c r="A20" s="54" t="s">
        <v>133</v>
      </c>
      <c r="B20" s="54"/>
    </row>
    <row r="21" spans="1:2" ht="21.75" customHeight="1" x14ac:dyDescent="0.3">
      <c r="A21" t="s">
        <v>119</v>
      </c>
    </row>
    <row r="22" spans="1:2" x14ac:dyDescent="0.3">
      <c r="A22" t="s">
        <v>132</v>
      </c>
    </row>
    <row r="23" spans="1:2" x14ac:dyDescent="0.3">
      <c r="A23" t="s">
        <v>131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opLeftCell="A19" zoomScale="90" zoomScaleNormal="90" workbookViewId="0">
      <selection activeCell="G34" sqref="G34"/>
    </sheetView>
  </sheetViews>
  <sheetFormatPr defaultColWidth="9.109375" defaultRowHeight="15" x14ac:dyDescent="0.25"/>
  <cols>
    <col min="1" max="1" width="7.88671875" style="1" customWidth="1"/>
    <col min="2" max="2" width="46.44140625" style="3" bestFit="1" customWidth="1"/>
    <col min="3" max="3" width="8" style="36" customWidth="1"/>
    <col min="4" max="5" width="20" style="1" customWidth="1"/>
    <col min="6" max="16384" width="9.109375" style="1"/>
  </cols>
  <sheetData>
    <row r="1" spans="1:5" x14ac:dyDescent="0.25">
      <c r="A1" s="1" t="str">
        <f>Parameters!A1</f>
        <v>Financial statements for the period</v>
      </c>
      <c r="D1" s="32" t="str">
        <f>Parameters!C1</f>
        <v>01.01.Y</v>
      </c>
      <c r="E1" s="32" t="str">
        <f>Parameters!D1</f>
        <v>31.12.Y</v>
      </c>
    </row>
    <row r="2" spans="1:5" s="34" customFormat="1" ht="22.5" customHeight="1" x14ac:dyDescent="0.3">
      <c r="A2" s="34" t="str">
        <f>Parameters!B3</f>
        <v>XX National Weightlifting Association</v>
      </c>
      <c r="C2" s="35"/>
      <c r="D2" s="35"/>
      <c r="E2" s="35"/>
    </row>
    <row r="3" spans="1:5" ht="6.75" customHeight="1" thickBot="1" x14ac:dyDescent="0.3"/>
    <row r="4" spans="1:5" ht="17.399999999999999" x14ac:dyDescent="0.3">
      <c r="A4" s="4" t="s">
        <v>0</v>
      </c>
      <c r="B4" s="5"/>
      <c r="C4" s="37"/>
      <c r="D4" s="6" t="s">
        <v>27</v>
      </c>
      <c r="E4" s="6" t="s">
        <v>26</v>
      </c>
    </row>
    <row r="5" spans="1:5" ht="18" thickBot="1" x14ac:dyDescent="0.35">
      <c r="A5" s="7"/>
      <c r="B5" s="25" t="s">
        <v>25</v>
      </c>
      <c r="C5" s="38"/>
      <c r="D5" s="26" t="s">
        <v>1</v>
      </c>
      <c r="E5" s="26" t="s">
        <v>1</v>
      </c>
    </row>
    <row r="6" spans="1:5" ht="15.6" thickBot="1" x14ac:dyDescent="0.3">
      <c r="A6" s="8"/>
      <c r="D6" s="9"/>
      <c r="E6" s="9"/>
    </row>
    <row r="7" spans="1:5" ht="15.6" x14ac:dyDescent="0.3">
      <c r="A7" s="10" t="s">
        <v>2</v>
      </c>
      <c r="B7" s="11"/>
      <c r="C7" s="39" t="s">
        <v>57</v>
      </c>
      <c r="D7" s="12"/>
      <c r="E7" s="12"/>
    </row>
    <row r="8" spans="1:5" ht="15.6" x14ac:dyDescent="0.3">
      <c r="A8" s="13" t="s">
        <v>3</v>
      </c>
      <c r="B8" s="14"/>
      <c r="C8" s="40"/>
      <c r="D8" s="15"/>
      <c r="E8" s="15"/>
    </row>
    <row r="9" spans="1:5" x14ac:dyDescent="0.25">
      <c r="A9" s="16"/>
      <c r="B9" s="14" t="s">
        <v>4</v>
      </c>
      <c r="C9" s="40"/>
      <c r="D9" s="15">
        <v>10000</v>
      </c>
      <c r="E9" s="15">
        <v>20000</v>
      </c>
    </row>
    <row r="10" spans="1:5" x14ac:dyDescent="0.25">
      <c r="A10" s="16"/>
      <c r="B10" s="14" t="s">
        <v>5</v>
      </c>
      <c r="C10" s="40"/>
      <c r="D10" s="15">
        <v>10000</v>
      </c>
      <c r="E10" s="15">
        <v>20000</v>
      </c>
    </row>
    <row r="11" spans="1:5" x14ac:dyDescent="0.25">
      <c r="A11" s="16"/>
      <c r="B11" s="14" t="s">
        <v>6</v>
      </c>
      <c r="C11" s="40"/>
      <c r="D11" s="15">
        <v>10000</v>
      </c>
      <c r="E11" s="15">
        <v>20000</v>
      </c>
    </row>
    <row r="12" spans="1:5" x14ac:dyDescent="0.25">
      <c r="A12" s="16"/>
      <c r="B12" s="14" t="s">
        <v>9</v>
      </c>
      <c r="C12" s="40">
        <v>1</v>
      </c>
      <c r="D12" s="15">
        <v>10000</v>
      </c>
      <c r="E12" s="15">
        <v>20000</v>
      </c>
    </row>
    <row r="13" spans="1:5" x14ac:dyDescent="0.25">
      <c r="A13" s="16"/>
      <c r="B13" s="14" t="s">
        <v>22</v>
      </c>
      <c r="C13" s="40"/>
      <c r="D13" s="15">
        <v>10000</v>
      </c>
      <c r="E13" s="15">
        <v>20000</v>
      </c>
    </row>
    <row r="14" spans="1:5" x14ac:dyDescent="0.25">
      <c r="A14" s="16"/>
      <c r="B14" s="14" t="s">
        <v>23</v>
      </c>
      <c r="C14" s="40"/>
      <c r="D14" s="15">
        <v>10000</v>
      </c>
      <c r="E14" s="15">
        <v>20000</v>
      </c>
    </row>
    <row r="15" spans="1:5" x14ac:dyDescent="0.25">
      <c r="A15" s="16"/>
      <c r="B15" s="14" t="s">
        <v>24</v>
      </c>
      <c r="C15" s="40"/>
      <c r="D15" s="15">
        <v>10000</v>
      </c>
      <c r="E15" s="15">
        <v>20000</v>
      </c>
    </row>
    <row r="16" spans="1:5" s="2" customFormat="1" ht="15.6" x14ac:dyDescent="0.3">
      <c r="A16" s="13"/>
      <c r="B16" s="18" t="s">
        <v>7</v>
      </c>
      <c r="C16" s="41"/>
      <c r="D16" s="44">
        <f>SUM(D8:D15)</f>
        <v>70000</v>
      </c>
      <c r="E16" s="44">
        <f>SUM(E8:E15)</f>
        <v>140000</v>
      </c>
    </row>
    <row r="17" spans="1:5" ht="8.25" customHeight="1" x14ac:dyDescent="0.25">
      <c r="A17" s="16"/>
      <c r="B17" s="14"/>
      <c r="C17" s="40"/>
      <c r="D17" s="15"/>
      <c r="E17" s="15"/>
    </row>
    <row r="18" spans="1:5" ht="15.6" x14ac:dyDescent="0.3">
      <c r="A18" s="13" t="s">
        <v>8</v>
      </c>
      <c r="B18" s="14"/>
      <c r="C18" s="40"/>
      <c r="D18" s="15"/>
      <c r="E18" s="15"/>
    </row>
    <row r="19" spans="1:5" x14ac:dyDescent="0.25">
      <c r="A19" s="16"/>
      <c r="B19" s="14" t="s">
        <v>28</v>
      </c>
      <c r="C19" s="40"/>
      <c r="D19" s="15">
        <v>20000</v>
      </c>
      <c r="E19" s="15">
        <v>10000</v>
      </c>
    </row>
    <row r="20" spans="1:5" x14ac:dyDescent="0.25">
      <c r="A20" s="16"/>
      <c r="B20" s="14" t="s">
        <v>29</v>
      </c>
      <c r="C20" s="40"/>
      <c r="D20" s="15">
        <v>20000</v>
      </c>
      <c r="E20" s="15">
        <v>10000</v>
      </c>
    </row>
    <row r="21" spans="1:5" x14ac:dyDescent="0.25">
      <c r="A21" s="16"/>
      <c r="B21" s="14" t="s">
        <v>30</v>
      </c>
      <c r="C21" s="40"/>
      <c r="D21" s="15">
        <v>20000</v>
      </c>
      <c r="E21" s="15">
        <v>10000</v>
      </c>
    </row>
    <row r="22" spans="1:5" x14ac:dyDescent="0.25">
      <c r="A22" s="16"/>
      <c r="B22" s="14" t="s">
        <v>31</v>
      </c>
      <c r="C22" s="40">
        <v>2</v>
      </c>
      <c r="D22" s="15">
        <v>20000</v>
      </c>
      <c r="E22" s="15">
        <v>10000</v>
      </c>
    </row>
    <row r="23" spans="1:5" x14ac:dyDescent="0.25">
      <c r="A23" s="16"/>
      <c r="B23" s="14" t="s">
        <v>32</v>
      </c>
      <c r="C23" s="40"/>
      <c r="D23" s="15">
        <v>20000</v>
      </c>
      <c r="E23" s="15">
        <v>10000</v>
      </c>
    </row>
    <row r="24" spans="1:5" x14ac:dyDescent="0.25">
      <c r="A24" s="16"/>
      <c r="B24" s="14" t="s">
        <v>33</v>
      </c>
      <c r="C24" s="40"/>
      <c r="D24" s="15">
        <v>20000</v>
      </c>
      <c r="E24" s="15">
        <v>10000</v>
      </c>
    </row>
    <row r="25" spans="1:5" s="2" customFormat="1" ht="15.6" x14ac:dyDescent="0.3">
      <c r="A25" s="13"/>
      <c r="B25" s="18" t="s">
        <v>10</v>
      </c>
      <c r="C25" s="41"/>
      <c r="D25" s="44">
        <f>SUM(D18:D24)</f>
        <v>120000</v>
      </c>
      <c r="E25" s="44">
        <f>SUM(E18:E24)</f>
        <v>60000</v>
      </c>
    </row>
    <row r="26" spans="1:5" ht="6" customHeight="1" x14ac:dyDescent="0.25">
      <c r="A26" s="16"/>
      <c r="B26" s="14"/>
      <c r="C26" s="40"/>
      <c r="D26" s="15"/>
      <c r="E26" s="15"/>
    </row>
    <row r="27" spans="1:5" s="21" customFormat="1" ht="18" thickBot="1" x14ac:dyDescent="0.35">
      <c r="A27" s="19" t="s">
        <v>11</v>
      </c>
      <c r="B27" s="20"/>
      <c r="C27" s="42"/>
      <c r="D27" s="45">
        <f>D16+D25</f>
        <v>190000</v>
      </c>
      <c r="E27" s="45">
        <f>E16+E25</f>
        <v>200000</v>
      </c>
    </row>
    <row r="28" spans="1:5" ht="15.6" thickBot="1" x14ac:dyDescent="0.3">
      <c r="A28" s="22"/>
      <c r="D28" s="23"/>
      <c r="E28" s="23"/>
    </row>
    <row r="29" spans="1:5" ht="15.6" x14ac:dyDescent="0.3">
      <c r="A29" s="10" t="s">
        <v>12</v>
      </c>
      <c r="B29" s="11"/>
      <c r="C29" s="39" t="str">
        <f>C7</f>
        <v>Notes</v>
      </c>
      <c r="D29" s="24"/>
      <c r="E29" s="24"/>
    </row>
    <row r="30" spans="1:5" ht="15.6" x14ac:dyDescent="0.3">
      <c r="A30" s="13" t="s">
        <v>13</v>
      </c>
      <c r="B30" s="14"/>
      <c r="C30" s="40"/>
      <c r="D30" s="15"/>
      <c r="E30" s="15"/>
    </row>
    <row r="31" spans="1:5" ht="15.6" x14ac:dyDescent="0.3">
      <c r="A31" s="13"/>
      <c r="B31" s="14" t="s">
        <v>34</v>
      </c>
      <c r="C31" s="40"/>
      <c r="D31" s="15">
        <v>25000</v>
      </c>
      <c r="E31" s="15">
        <v>20000</v>
      </c>
    </row>
    <row r="32" spans="1:5" x14ac:dyDescent="0.25">
      <c r="A32" s="16"/>
      <c r="B32" s="14" t="s">
        <v>14</v>
      </c>
      <c r="C32" s="40"/>
      <c r="D32" s="15">
        <v>25000</v>
      </c>
      <c r="E32" s="15">
        <v>20000</v>
      </c>
    </row>
    <row r="33" spans="1:5" x14ac:dyDescent="0.25">
      <c r="A33" s="16"/>
      <c r="B33" s="14" t="s">
        <v>23</v>
      </c>
      <c r="C33" s="40"/>
      <c r="D33" s="15">
        <v>25000</v>
      </c>
      <c r="E33" s="15">
        <v>20000</v>
      </c>
    </row>
    <row r="34" spans="1:5" x14ac:dyDescent="0.25">
      <c r="A34" s="16"/>
      <c r="B34" s="14" t="s">
        <v>35</v>
      </c>
      <c r="C34" s="40"/>
      <c r="D34" s="15">
        <v>15000</v>
      </c>
      <c r="E34" s="15">
        <v>40000</v>
      </c>
    </row>
    <row r="35" spans="1:5" s="2" customFormat="1" ht="15.6" x14ac:dyDescent="0.3">
      <c r="A35" s="13"/>
      <c r="B35" s="18" t="s">
        <v>15</v>
      </c>
      <c r="C35" s="41"/>
      <c r="D35" s="44">
        <f>SUM(D31:D34)</f>
        <v>90000</v>
      </c>
      <c r="E35" s="44">
        <f>SUM(E31:E34)</f>
        <v>100000</v>
      </c>
    </row>
    <row r="36" spans="1:5" x14ac:dyDescent="0.25">
      <c r="A36" s="16"/>
      <c r="B36" s="17"/>
      <c r="C36" s="43"/>
      <c r="D36" s="15"/>
      <c r="E36" s="15"/>
    </row>
    <row r="37" spans="1:5" ht="15.6" x14ac:dyDescent="0.3">
      <c r="A37" s="13" t="s">
        <v>16</v>
      </c>
      <c r="B37" s="14"/>
      <c r="C37" s="40"/>
      <c r="D37" s="15"/>
      <c r="E37" s="15"/>
    </row>
    <row r="38" spans="1:5" x14ac:dyDescent="0.25">
      <c r="A38" s="16"/>
      <c r="B38" s="14" t="s">
        <v>36</v>
      </c>
      <c r="C38" s="40"/>
      <c r="D38" s="15">
        <v>0</v>
      </c>
      <c r="E38" s="15">
        <v>5000</v>
      </c>
    </row>
    <row r="39" spans="1:5" s="2" customFormat="1" ht="15.6" x14ac:dyDescent="0.3">
      <c r="A39" s="13"/>
      <c r="B39" s="18" t="s">
        <v>17</v>
      </c>
      <c r="C39" s="41"/>
      <c r="D39" s="44">
        <f>SUM(D38:D38)</f>
        <v>0</v>
      </c>
      <c r="E39" s="44">
        <f>SUM(E38:E38)</f>
        <v>5000</v>
      </c>
    </row>
    <row r="40" spans="1:5" x14ac:dyDescent="0.25">
      <c r="A40" s="16"/>
      <c r="B40" s="17"/>
      <c r="C40" s="43"/>
      <c r="D40" s="15"/>
      <c r="E40" s="15"/>
    </row>
    <row r="41" spans="1:5" ht="15.6" x14ac:dyDescent="0.3">
      <c r="A41" s="13" t="s">
        <v>18</v>
      </c>
      <c r="B41" s="14"/>
      <c r="C41" s="40"/>
      <c r="D41" s="15"/>
      <c r="E41" s="15"/>
    </row>
    <row r="42" spans="1:5" x14ac:dyDescent="0.25">
      <c r="A42" s="16"/>
      <c r="B42" s="14" t="s">
        <v>37</v>
      </c>
      <c r="C42" s="40"/>
      <c r="D42" s="27">
        <f>'Incomes Statement'!D68</f>
        <v>5000</v>
      </c>
      <c r="E42" s="27">
        <f>'Incomes Statement'!E68</f>
        <v>-5000</v>
      </c>
    </row>
    <row r="43" spans="1:5" x14ac:dyDescent="0.25">
      <c r="A43" s="16"/>
      <c r="B43" s="14" t="s">
        <v>19</v>
      </c>
      <c r="C43" s="40"/>
      <c r="D43" s="27">
        <f>E44</f>
        <v>95000</v>
      </c>
      <c r="E43" s="15">
        <v>100000</v>
      </c>
    </row>
    <row r="44" spans="1:5" s="2" customFormat="1" ht="15.6" x14ac:dyDescent="0.3">
      <c r="A44" s="13"/>
      <c r="B44" s="18" t="s">
        <v>20</v>
      </c>
      <c r="C44" s="41"/>
      <c r="D44" s="44">
        <f>SUM(D42:D43)</f>
        <v>100000</v>
      </c>
      <c r="E44" s="44">
        <f>SUM(E42:E43)</f>
        <v>95000</v>
      </c>
    </row>
    <row r="45" spans="1:5" x14ac:dyDescent="0.25">
      <c r="A45" s="16"/>
      <c r="B45" s="17"/>
      <c r="C45" s="43"/>
      <c r="D45" s="15"/>
      <c r="E45" s="15"/>
    </row>
    <row r="46" spans="1:5" s="21" customFormat="1" ht="18" thickBot="1" x14ac:dyDescent="0.35">
      <c r="A46" s="19" t="s">
        <v>21</v>
      </c>
      <c r="B46" s="20"/>
      <c r="C46" s="42"/>
      <c r="D46" s="45">
        <f>(D35+D44+D39)</f>
        <v>190000</v>
      </c>
      <c r="E46" s="45">
        <f>(E35+E44+E39)</f>
        <v>200000</v>
      </c>
    </row>
    <row r="48" spans="1:5" s="47" customFormat="1" ht="11.4" x14ac:dyDescent="0.2">
      <c r="A48" s="47" t="s">
        <v>38</v>
      </c>
      <c r="C48" s="48"/>
      <c r="D48" s="49">
        <f>D27-D46</f>
        <v>0</v>
      </c>
      <c r="E48" s="49">
        <f>E27-E46</f>
        <v>0</v>
      </c>
    </row>
    <row r="50" spans="1:5" x14ac:dyDescent="0.25">
      <c r="A50" s="1" t="s">
        <v>58</v>
      </c>
      <c r="D50" s="32" t="s">
        <v>55</v>
      </c>
      <c r="E50" s="32" t="s">
        <v>56</v>
      </c>
    </row>
  </sheetData>
  <pageMargins left="0.51181102362204722" right="0.31496062992125984" top="0.19685039370078741" bottom="0.35433070866141736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opLeftCell="A39" zoomScale="90" zoomScaleNormal="90" workbookViewId="0">
      <selection activeCell="C23" sqref="C23"/>
    </sheetView>
  </sheetViews>
  <sheetFormatPr defaultColWidth="9.109375" defaultRowHeight="15" x14ac:dyDescent="0.25"/>
  <cols>
    <col min="1" max="1" width="7.88671875" style="1" customWidth="1"/>
    <col min="2" max="2" width="50.88671875" style="3" bestFit="1" customWidth="1"/>
    <col min="3" max="3" width="8" style="36" customWidth="1"/>
    <col min="4" max="5" width="20" style="1" customWidth="1"/>
    <col min="6" max="16384" width="9.109375" style="1"/>
  </cols>
  <sheetData>
    <row r="1" spans="1:5" x14ac:dyDescent="0.25">
      <c r="A1" s="1" t="str">
        <f>Parameters!A1</f>
        <v>Financial statements for the period</v>
      </c>
      <c r="D1" s="32" t="str">
        <f>Parameters!C1</f>
        <v>01.01.Y</v>
      </c>
      <c r="E1" s="32" t="str">
        <f>Parameters!D1</f>
        <v>31.12.Y</v>
      </c>
    </row>
    <row r="2" spans="1:5" s="34" customFormat="1" ht="22.5" customHeight="1" x14ac:dyDescent="0.3">
      <c r="A2" s="34" t="str">
        <f>Parameters!B3</f>
        <v>XX National Weightlifting Association</v>
      </c>
      <c r="C2" s="63"/>
      <c r="D2" s="35"/>
      <c r="E2" s="35"/>
    </row>
    <row r="3" spans="1:5" ht="6.75" customHeight="1" thickBot="1" x14ac:dyDescent="0.3"/>
    <row r="4" spans="1:5" ht="17.399999999999999" x14ac:dyDescent="0.3">
      <c r="A4" s="4" t="s">
        <v>62</v>
      </c>
      <c r="B4" s="5"/>
      <c r="C4" s="37"/>
      <c r="D4" s="6" t="s">
        <v>40</v>
      </c>
      <c r="E4" s="6" t="s">
        <v>59</v>
      </c>
    </row>
    <row r="5" spans="1:5" ht="18" thickBot="1" x14ac:dyDescent="0.35">
      <c r="A5" s="7"/>
      <c r="B5" s="25" t="s">
        <v>25</v>
      </c>
      <c r="C5" s="38"/>
      <c r="D5" s="26" t="s">
        <v>1</v>
      </c>
      <c r="E5" s="26" t="s">
        <v>1</v>
      </c>
    </row>
    <row r="6" spans="1:5" ht="15.6" thickBot="1" x14ac:dyDescent="0.3">
      <c r="A6" s="8"/>
      <c r="D6" s="9"/>
      <c r="E6" s="9"/>
    </row>
    <row r="7" spans="1:5" ht="15.6" x14ac:dyDescent="0.3">
      <c r="A7" s="10" t="s">
        <v>60</v>
      </c>
      <c r="B7" s="11"/>
      <c r="C7" s="39" t="s">
        <v>57</v>
      </c>
      <c r="D7" s="12"/>
      <c r="E7" s="12"/>
    </row>
    <row r="8" spans="1:5" ht="15.6" x14ac:dyDescent="0.3">
      <c r="A8" s="13" t="s">
        <v>121</v>
      </c>
      <c r="B8" s="14"/>
      <c r="C8" s="40"/>
      <c r="D8" s="15"/>
      <c r="E8" s="15"/>
    </row>
    <row r="9" spans="1:5" x14ac:dyDescent="0.25">
      <c r="A9" s="16"/>
      <c r="B9" s="14" t="s">
        <v>61</v>
      </c>
      <c r="C9" s="40"/>
      <c r="D9" s="15">
        <v>10000</v>
      </c>
      <c r="E9" s="15">
        <v>20000</v>
      </c>
    </row>
    <row r="10" spans="1:5" x14ac:dyDescent="0.25">
      <c r="A10" s="16"/>
      <c r="B10" s="14" t="s">
        <v>63</v>
      </c>
      <c r="C10" s="40"/>
      <c r="D10" s="15">
        <v>10000</v>
      </c>
      <c r="E10" s="15">
        <v>20000</v>
      </c>
    </row>
    <row r="11" spans="1:5" x14ac:dyDescent="0.25">
      <c r="A11" s="16"/>
      <c r="B11" s="14" t="s">
        <v>64</v>
      </c>
      <c r="C11" s="40"/>
      <c r="D11" s="15">
        <v>10000</v>
      </c>
      <c r="E11" s="15">
        <v>20000</v>
      </c>
    </row>
    <row r="12" spans="1:5" x14ac:dyDescent="0.25">
      <c r="A12" s="16"/>
      <c r="B12" s="14" t="s">
        <v>73</v>
      </c>
      <c r="C12" s="40"/>
      <c r="D12" s="15">
        <v>10000</v>
      </c>
      <c r="E12" s="15">
        <v>20000</v>
      </c>
    </row>
    <row r="13" spans="1:5" x14ac:dyDescent="0.25">
      <c r="A13" s="16"/>
      <c r="B13" s="14" t="s">
        <v>68</v>
      </c>
      <c r="C13" s="40"/>
      <c r="D13" s="15">
        <v>10000</v>
      </c>
      <c r="E13" s="15">
        <v>20000</v>
      </c>
    </row>
    <row r="14" spans="1:5" x14ac:dyDescent="0.25">
      <c r="A14" s="16"/>
      <c r="B14" s="14" t="s">
        <v>65</v>
      </c>
      <c r="C14" s="40"/>
      <c r="D14" s="15">
        <v>10000</v>
      </c>
      <c r="E14" s="15">
        <v>20000</v>
      </c>
    </row>
    <row r="15" spans="1:5" x14ac:dyDescent="0.25">
      <c r="A15" s="16"/>
      <c r="B15" s="14" t="s">
        <v>24</v>
      </c>
      <c r="C15" s="40"/>
      <c r="D15" s="15">
        <v>10000</v>
      </c>
      <c r="E15" s="15">
        <v>20000</v>
      </c>
    </row>
    <row r="16" spans="1:5" s="2" customFormat="1" ht="15.6" x14ac:dyDescent="0.3">
      <c r="A16" s="13"/>
      <c r="B16" s="18" t="s">
        <v>66</v>
      </c>
      <c r="C16" s="40"/>
      <c r="D16" s="44">
        <f>SUM(D8:D15)</f>
        <v>70000</v>
      </c>
      <c r="E16" s="44">
        <f>SUM(E8:E15)</f>
        <v>140000</v>
      </c>
    </row>
    <row r="17" spans="1:5" ht="15.6" x14ac:dyDescent="0.3">
      <c r="A17" s="13" t="s">
        <v>67</v>
      </c>
      <c r="B17" s="14"/>
      <c r="C17" s="40"/>
      <c r="D17" s="15"/>
      <c r="E17" s="15"/>
    </row>
    <row r="18" spans="1:5" x14ac:dyDescent="0.25">
      <c r="A18" s="16"/>
      <c r="B18" s="14" t="s">
        <v>74</v>
      </c>
      <c r="C18" s="40"/>
      <c r="D18" s="15">
        <v>20000</v>
      </c>
      <c r="E18" s="15">
        <v>10000</v>
      </c>
    </row>
    <row r="19" spans="1:5" x14ac:dyDescent="0.25">
      <c r="A19" s="16"/>
      <c r="B19" s="14" t="s">
        <v>70</v>
      </c>
      <c r="C19" s="40"/>
      <c r="D19" s="15">
        <v>20000</v>
      </c>
      <c r="E19" s="15">
        <v>10000</v>
      </c>
    </row>
    <row r="20" spans="1:5" x14ac:dyDescent="0.25">
      <c r="A20" s="16"/>
      <c r="B20" s="14" t="s">
        <v>69</v>
      </c>
      <c r="C20" s="40"/>
      <c r="D20" s="15">
        <v>20000</v>
      </c>
      <c r="E20" s="15">
        <v>10000</v>
      </c>
    </row>
    <row r="21" spans="1:5" x14ac:dyDescent="0.25">
      <c r="A21" s="16"/>
      <c r="B21" s="14" t="s">
        <v>72</v>
      </c>
      <c r="C21" s="40"/>
      <c r="D21" s="15">
        <v>20000</v>
      </c>
      <c r="E21" s="15">
        <v>10000</v>
      </c>
    </row>
    <row r="22" spans="1:5" x14ac:dyDescent="0.25">
      <c r="A22" s="16"/>
      <c r="B22" s="14" t="s">
        <v>71</v>
      </c>
      <c r="C22" s="40"/>
      <c r="D22" s="15">
        <v>20000</v>
      </c>
      <c r="E22" s="15">
        <v>10000</v>
      </c>
    </row>
    <row r="23" spans="1:5" x14ac:dyDescent="0.25">
      <c r="A23" s="16"/>
      <c r="B23" s="14" t="s">
        <v>24</v>
      </c>
      <c r="C23" s="40"/>
      <c r="D23" s="15">
        <v>20000</v>
      </c>
      <c r="E23" s="15">
        <v>10000</v>
      </c>
    </row>
    <row r="24" spans="1:5" s="2" customFormat="1" ht="15.6" x14ac:dyDescent="0.3">
      <c r="A24" s="13"/>
      <c r="B24" s="18" t="s">
        <v>66</v>
      </c>
      <c r="C24" s="40"/>
      <c r="D24" s="44">
        <f>SUM(D17:D23)</f>
        <v>120000</v>
      </c>
      <c r="E24" s="44">
        <f>SUM(E17:E23)</f>
        <v>60000</v>
      </c>
    </row>
    <row r="25" spans="1:5" ht="15.6" x14ac:dyDescent="0.3">
      <c r="A25" s="13" t="s">
        <v>101</v>
      </c>
      <c r="B25" s="14"/>
      <c r="C25" s="40"/>
      <c r="D25" s="15"/>
      <c r="E25" s="15"/>
    </row>
    <row r="26" spans="1:5" x14ac:dyDescent="0.25">
      <c r="A26" s="16"/>
      <c r="B26" s="14" t="s">
        <v>75</v>
      </c>
      <c r="C26" s="40"/>
      <c r="D26" s="15">
        <v>20000</v>
      </c>
      <c r="E26" s="15">
        <v>10000</v>
      </c>
    </row>
    <row r="27" spans="1:5" x14ac:dyDescent="0.25">
      <c r="A27" s="16"/>
      <c r="B27" s="14" t="s">
        <v>76</v>
      </c>
      <c r="C27" s="40"/>
      <c r="D27" s="15">
        <v>20000</v>
      </c>
      <c r="E27" s="15">
        <v>10000</v>
      </c>
    </row>
    <row r="28" spans="1:5" x14ac:dyDescent="0.25">
      <c r="A28" s="16"/>
      <c r="B28" s="14" t="s">
        <v>77</v>
      </c>
      <c r="C28" s="40"/>
      <c r="D28" s="15">
        <v>20000</v>
      </c>
      <c r="E28" s="15">
        <v>10000</v>
      </c>
    </row>
    <row r="29" spans="1:5" x14ac:dyDescent="0.25">
      <c r="A29" s="16"/>
      <c r="B29" s="14" t="s">
        <v>24</v>
      </c>
      <c r="C29" s="40"/>
      <c r="D29" s="15">
        <v>20000</v>
      </c>
      <c r="E29" s="15">
        <v>10000</v>
      </c>
    </row>
    <row r="30" spans="1:5" s="2" customFormat="1" ht="15.6" x14ac:dyDescent="0.3">
      <c r="A30" s="13"/>
      <c r="B30" s="18" t="s">
        <v>66</v>
      </c>
      <c r="C30" s="40"/>
      <c r="D30" s="44">
        <f>SUM(D25:D29)</f>
        <v>80000</v>
      </c>
      <c r="E30" s="44">
        <f>SUM(E25:E29)</f>
        <v>40000</v>
      </c>
    </row>
    <row r="31" spans="1:5" ht="6" customHeight="1" x14ac:dyDescent="0.25">
      <c r="A31" s="16"/>
      <c r="B31" s="14"/>
      <c r="C31" s="40"/>
      <c r="D31" s="15"/>
      <c r="E31" s="15"/>
    </row>
    <row r="32" spans="1:5" s="21" customFormat="1" ht="18" thickBot="1" x14ac:dyDescent="0.35">
      <c r="A32" s="19" t="s">
        <v>102</v>
      </c>
      <c r="B32" s="20"/>
      <c r="C32" s="64"/>
      <c r="D32" s="45">
        <f>D16+D24+D30</f>
        <v>270000</v>
      </c>
      <c r="E32" s="45">
        <f>E16+E24+E30</f>
        <v>240000</v>
      </c>
    </row>
    <row r="33" spans="1:5" ht="15.6" thickBot="1" x14ac:dyDescent="0.3">
      <c r="A33" s="22"/>
      <c r="D33" s="23"/>
      <c r="E33" s="23"/>
    </row>
    <row r="34" spans="1:5" ht="15.6" x14ac:dyDescent="0.3">
      <c r="A34" s="10" t="s">
        <v>79</v>
      </c>
      <c r="B34" s="11"/>
      <c r="C34" s="39" t="str">
        <f>C7</f>
        <v>Notes</v>
      </c>
      <c r="D34" s="24"/>
      <c r="E34" s="24"/>
    </row>
    <row r="35" spans="1:5" ht="15.6" x14ac:dyDescent="0.3">
      <c r="A35" s="13" t="s">
        <v>80</v>
      </c>
      <c r="B35" s="14"/>
      <c r="C35" s="40"/>
      <c r="D35" s="15"/>
      <c r="E35" s="15"/>
    </row>
    <row r="36" spans="1:5" ht="15.6" x14ac:dyDescent="0.3">
      <c r="A36" s="13"/>
      <c r="B36" s="14" t="s">
        <v>81</v>
      </c>
      <c r="C36" s="40"/>
      <c r="D36" s="15">
        <v>25000</v>
      </c>
      <c r="E36" s="15">
        <v>20000</v>
      </c>
    </row>
    <row r="37" spans="1:5" x14ac:dyDescent="0.25">
      <c r="A37" s="16"/>
      <c r="B37" s="14" t="s">
        <v>82</v>
      </c>
      <c r="C37" s="40"/>
      <c r="D37" s="15">
        <v>25000</v>
      </c>
      <c r="E37" s="15">
        <v>20000</v>
      </c>
    </row>
    <row r="38" spans="1:5" x14ac:dyDescent="0.25">
      <c r="A38" s="16"/>
      <c r="B38" s="14" t="s">
        <v>83</v>
      </c>
      <c r="C38" s="40"/>
      <c r="D38" s="15">
        <v>25000</v>
      </c>
      <c r="E38" s="15">
        <v>20000</v>
      </c>
    </row>
    <row r="39" spans="1:5" x14ac:dyDescent="0.25">
      <c r="A39" s="16"/>
      <c r="B39" s="14" t="s">
        <v>89</v>
      </c>
      <c r="C39" s="40"/>
      <c r="D39" s="15"/>
      <c r="E39" s="15"/>
    </row>
    <row r="40" spans="1:5" x14ac:dyDescent="0.25">
      <c r="A40" s="16"/>
      <c r="B40" s="14" t="s">
        <v>35</v>
      </c>
      <c r="C40" s="40"/>
      <c r="D40" s="15">
        <v>15000</v>
      </c>
      <c r="E40" s="15">
        <v>40000</v>
      </c>
    </row>
    <row r="41" spans="1:5" s="2" customFormat="1" ht="15.6" x14ac:dyDescent="0.3">
      <c r="A41" s="13"/>
      <c r="B41" s="18" t="s">
        <v>66</v>
      </c>
      <c r="C41" s="40"/>
      <c r="D41" s="44">
        <f>SUM(D35:D40)</f>
        <v>90000</v>
      </c>
      <c r="E41" s="44">
        <f>SUM(E35:E40)</f>
        <v>100000</v>
      </c>
    </row>
    <row r="42" spans="1:5" ht="15.6" x14ac:dyDescent="0.3">
      <c r="A42" s="13" t="s">
        <v>88</v>
      </c>
      <c r="B42" s="14"/>
      <c r="C42" s="40"/>
      <c r="D42" s="15"/>
      <c r="E42" s="15"/>
    </row>
    <row r="43" spans="1:5" ht="15.6" x14ac:dyDescent="0.3">
      <c r="A43" s="13"/>
      <c r="B43" s="14" t="s">
        <v>84</v>
      </c>
      <c r="C43" s="40"/>
      <c r="D43" s="15">
        <v>10000</v>
      </c>
      <c r="E43" s="15">
        <v>10000</v>
      </c>
    </row>
    <row r="44" spans="1:5" ht="15.6" x14ac:dyDescent="0.3">
      <c r="A44" s="13"/>
      <c r="B44" s="14" t="s">
        <v>86</v>
      </c>
      <c r="C44" s="40"/>
      <c r="D44" s="15">
        <v>25000</v>
      </c>
      <c r="E44" s="15">
        <v>20000</v>
      </c>
    </row>
    <row r="45" spans="1:5" x14ac:dyDescent="0.25">
      <c r="A45" s="16"/>
      <c r="B45" s="14" t="s">
        <v>85</v>
      </c>
      <c r="C45" s="40"/>
      <c r="D45" s="15">
        <v>25000</v>
      </c>
      <c r="E45" s="15">
        <v>20000</v>
      </c>
    </row>
    <row r="46" spans="1:5" x14ac:dyDescent="0.25">
      <c r="A46" s="16"/>
      <c r="B46" s="14" t="s">
        <v>87</v>
      </c>
      <c r="C46" s="40"/>
      <c r="D46" s="15">
        <v>25000</v>
      </c>
      <c r="E46" s="15">
        <v>20000</v>
      </c>
    </row>
    <row r="47" spans="1:5" x14ac:dyDescent="0.25">
      <c r="A47" s="16"/>
      <c r="B47" s="14" t="s">
        <v>35</v>
      </c>
      <c r="C47" s="40"/>
      <c r="D47" s="15">
        <v>15000</v>
      </c>
      <c r="E47" s="15">
        <v>40000</v>
      </c>
    </row>
    <row r="48" spans="1:5" s="2" customFormat="1" ht="15.6" x14ac:dyDescent="0.3">
      <c r="A48" s="13"/>
      <c r="B48" s="18" t="s">
        <v>66</v>
      </c>
      <c r="C48" s="40">
        <v>3</v>
      </c>
      <c r="D48" s="44">
        <f>SUM(D42:D47)</f>
        <v>100000</v>
      </c>
      <c r="E48" s="44">
        <f>SUM(E42:E47)</f>
        <v>110000</v>
      </c>
    </row>
    <row r="49" spans="1:5" ht="15.6" x14ac:dyDescent="0.3">
      <c r="A49" s="13" t="s">
        <v>122</v>
      </c>
      <c r="B49" s="14"/>
      <c r="C49" s="40"/>
      <c r="D49" s="15"/>
      <c r="E49" s="15"/>
    </row>
    <row r="50" spans="1:5" ht="15.6" x14ac:dyDescent="0.3">
      <c r="A50" s="13"/>
      <c r="B50" s="14" t="s">
        <v>92</v>
      </c>
      <c r="C50" s="40"/>
      <c r="D50" s="15">
        <v>1000</v>
      </c>
      <c r="E50" s="15">
        <v>1000</v>
      </c>
    </row>
    <row r="51" spans="1:5" ht="15.6" x14ac:dyDescent="0.3">
      <c r="A51" s="13"/>
      <c r="B51" s="14" t="s">
        <v>90</v>
      </c>
      <c r="C51" s="40"/>
      <c r="D51" s="15">
        <v>1000</v>
      </c>
      <c r="E51" s="15">
        <v>1000</v>
      </c>
    </row>
    <row r="52" spans="1:5" ht="15.6" x14ac:dyDescent="0.3">
      <c r="A52" s="13"/>
      <c r="B52" s="14" t="s">
        <v>95</v>
      </c>
      <c r="C52" s="40"/>
      <c r="D52" s="15">
        <v>1000</v>
      </c>
      <c r="E52" s="15">
        <v>1000</v>
      </c>
    </row>
    <row r="53" spans="1:5" ht="15.6" x14ac:dyDescent="0.3">
      <c r="A53" s="13"/>
      <c r="B53" s="14" t="s">
        <v>91</v>
      </c>
      <c r="C53" s="40"/>
      <c r="D53" s="15">
        <v>1000</v>
      </c>
      <c r="E53" s="15">
        <v>1000</v>
      </c>
    </row>
    <row r="54" spans="1:5" ht="15.6" x14ac:dyDescent="0.3">
      <c r="A54" s="13"/>
      <c r="B54" s="14" t="s">
        <v>96</v>
      </c>
      <c r="C54" s="40"/>
      <c r="D54" s="15">
        <v>1000</v>
      </c>
      <c r="E54" s="15">
        <v>1000</v>
      </c>
    </row>
    <row r="55" spans="1:5" ht="15.6" x14ac:dyDescent="0.3">
      <c r="A55" s="13"/>
      <c r="B55" s="14" t="s">
        <v>97</v>
      </c>
      <c r="C55" s="40"/>
      <c r="D55" s="15">
        <v>1000</v>
      </c>
      <c r="E55" s="15">
        <v>1000</v>
      </c>
    </row>
    <row r="56" spans="1:5" ht="15.6" x14ac:dyDescent="0.3">
      <c r="A56" s="13"/>
      <c r="B56" s="14" t="s">
        <v>94</v>
      </c>
      <c r="C56" s="40"/>
      <c r="D56" s="15">
        <v>1000</v>
      </c>
      <c r="E56" s="15">
        <v>1000</v>
      </c>
    </row>
    <row r="57" spans="1:5" ht="15.6" x14ac:dyDescent="0.3">
      <c r="A57" s="13"/>
      <c r="B57" s="14" t="s">
        <v>93</v>
      </c>
      <c r="C57" s="40"/>
      <c r="D57" s="15">
        <v>1000</v>
      </c>
      <c r="E57" s="15">
        <v>1000</v>
      </c>
    </row>
    <row r="58" spans="1:5" x14ac:dyDescent="0.25">
      <c r="A58" s="16"/>
      <c r="B58" s="14" t="s">
        <v>35</v>
      </c>
      <c r="C58" s="40"/>
      <c r="D58" s="15">
        <v>1000</v>
      </c>
      <c r="E58" s="15">
        <v>1000</v>
      </c>
    </row>
    <row r="59" spans="1:5" s="2" customFormat="1" ht="15.6" x14ac:dyDescent="0.3">
      <c r="A59" s="13"/>
      <c r="B59" s="18" t="s">
        <v>66</v>
      </c>
      <c r="C59" s="40"/>
      <c r="D59" s="44">
        <f>SUM(D49:D58)</f>
        <v>9000</v>
      </c>
      <c r="E59" s="44">
        <f>SUM(E49:E58)</f>
        <v>9000</v>
      </c>
    </row>
    <row r="60" spans="1:5" ht="15.6" x14ac:dyDescent="0.3">
      <c r="A60" s="13" t="s">
        <v>98</v>
      </c>
      <c r="B60" s="14"/>
      <c r="C60" s="40"/>
      <c r="D60" s="15"/>
      <c r="E60" s="15"/>
    </row>
    <row r="61" spans="1:5" x14ac:dyDescent="0.25">
      <c r="A61" s="16"/>
      <c r="B61" s="14" t="s">
        <v>99</v>
      </c>
      <c r="C61" s="40"/>
      <c r="D61" s="50">
        <v>5000</v>
      </c>
      <c r="E61" s="50">
        <v>5000</v>
      </c>
    </row>
    <row r="62" spans="1:5" x14ac:dyDescent="0.25">
      <c r="A62" s="16"/>
      <c r="B62" s="14" t="s">
        <v>100</v>
      </c>
      <c r="C62" s="40"/>
      <c r="D62" s="50">
        <v>61000</v>
      </c>
      <c r="E62" s="50">
        <v>21000</v>
      </c>
    </row>
    <row r="63" spans="1:5" x14ac:dyDescent="0.25">
      <c r="A63" s="16"/>
      <c r="B63" s="14" t="s">
        <v>35</v>
      </c>
      <c r="C63" s="40"/>
      <c r="D63" s="15">
        <v>15000</v>
      </c>
      <c r="E63" s="15">
        <v>40000</v>
      </c>
    </row>
    <row r="64" spans="1:5" s="2" customFormat="1" ht="15.6" x14ac:dyDescent="0.3">
      <c r="A64" s="13"/>
      <c r="B64" s="18" t="s">
        <v>66</v>
      </c>
      <c r="C64" s="40"/>
      <c r="D64" s="44">
        <f>SUM(D61:D62)</f>
        <v>66000</v>
      </c>
      <c r="E64" s="44">
        <f>SUM(E61:E62)</f>
        <v>26000</v>
      </c>
    </row>
    <row r="65" spans="1:5" ht="6" customHeight="1" x14ac:dyDescent="0.25">
      <c r="A65" s="16"/>
      <c r="B65" s="17"/>
      <c r="C65" s="43"/>
      <c r="D65" s="15"/>
      <c r="E65" s="15"/>
    </row>
    <row r="66" spans="1:5" s="21" customFormat="1" ht="18" thickBot="1" x14ac:dyDescent="0.35">
      <c r="A66" s="19" t="s">
        <v>103</v>
      </c>
      <c r="B66" s="20"/>
      <c r="C66" s="64"/>
      <c r="D66" s="45">
        <f>(D41+D48+D64+D59)</f>
        <v>265000</v>
      </c>
      <c r="E66" s="45">
        <f>(E41+E48+E64+E59)</f>
        <v>245000</v>
      </c>
    </row>
    <row r="67" spans="1:5" ht="15.6" thickBot="1" x14ac:dyDescent="0.3"/>
    <row r="68" spans="1:5" s="47" customFormat="1" ht="18" thickBot="1" x14ac:dyDescent="0.35">
      <c r="A68" s="51" t="s">
        <v>104</v>
      </c>
      <c r="B68" s="52"/>
      <c r="C68" s="65"/>
      <c r="D68" s="53">
        <f>D32-D66</f>
        <v>5000</v>
      </c>
      <c r="E68" s="53">
        <f>E32-E66</f>
        <v>-5000</v>
      </c>
    </row>
    <row r="70" spans="1:5" x14ac:dyDescent="0.25">
      <c r="A70" s="1" t="s">
        <v>58</v>
      </c>
      <c r="D70" s="32" t="s">
        <v>55</v>
      </c>
      <c r="E70" s="32" t="s">
        <v>56</v>
      </c>
    </row>
  </sheetData>
  <pageMargins left="0.51181102362204722" right="0.31496062992125984" top="0.19685039370078741" bottom="0.35433070866141736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zoomScale="90" zoomScaleNormal="90" workbookViewId="0">
      <selection activeCell="B19" sqref="B19"/>
    </sheetView>
  </sheetViews>
  <sheetFormatPr defaultColWidth="9.109375" defaultRowHeight="15" x14ac:dyDescent="0.25"/>
  <cols>
    <col min="1" max="1" width="7.88671875" style="32" customWidth="1"/>
    <col min="2" max="2" width="65" style="3" customWidth="1"/>
    <col min="3" max="4" width="12.109375" style="1" customWidth="1"/>
    <col min="5" max="5" width="13.33203125" style="1" customWidth="1"/>
    <col min="6" max="6" width="10.5546875" style="1" bestFit="1" customWidth="1"/>
    <col min="7" max="16384" width="9.109375" style="1"/>
  </cols>
  <sheetData>
    <row r="1" spans="1:4" x14ac:dyDescent="0.25">
      <c r="A1" s="8" t="str">
        <f>Parameters!A1</f>
        <v>Financial statements for the period</v>
      </c>
      <c r="C1" s="32" t="str">
        <f>Parameters!C1</f>
        <v>01.01.Y</v>
      </c>
      <c r="D1" s="32" t="str">
        <f>Parameters!D1</f>
        <v>31.12.Y</v>
      </c>
    </row>
    <row r="2" spans="1:4" s="34" customFormat="1" ht="22.5" customHeight="1" x14ac:dyDescent="0.3">
      <c r="A2" s="60" t="str">
        <f>Parameters!B3</f>
        <v>XX National Weightlifting Association</v>
      </c>
      <c r="C2" s="35"/>
      <c r="D2" s="35"/>
    </row>
    <row r="3" spans="1:4" ht="6.75" customHeight="1" thickBot="1" x14ac:dyDescent="0.3">
      <c r="A3" s="8"/>
    </row>
    <row r="4" spans="1:4" ht="18" thickBot="1" x14ac:dyDescent="0.35">
      <c r="A4" s="56" t="s">
        <v>109</v>
      </c>
      <c r="B4" s="57"/>
      <c r="C4" s="58"/>
      <c r="D4" s="59"/>
    </row>
    <row r="6" spans="1:4" x14ac:dyDescent="0.25">
      <c r="A6" s="32" t="s">
        <v>110</v>
      </c>
      <c r="B6" s="1" t="s">
        <v>111</v>
      </c>
    </row>
    <row r="8" spans="1:4" x14ac:dyDescent="0.25">
      <c r="A8" s="32">
        <v>1</v>
      </c>
      <c r="B8" s="33" t="s">
        <v>9</v>
      </c>
    </row>
    <row r="9" spans="1:4" x14ac:dyDescent="0.25">
      <c r="B9" s="46" t="s">
        <v>112</v>
      </c>
      <c r="C9" s="66" t="s">
        <v>124</v>
      </c>
      <c r="D9" s="66" t="s">
        <v>125</v>
      </c>
    </row>
    <row r="10" spans="1:4" s="3" customFormat="1" ht="13.8" x14ac:dyDescent="0.25">
      <c r="A10" s="36"/>
      <c r="B10" s="3" t="s">
        <v>113</v>
      </c>
      <c r="C10" s="61">
        <v>0.02</v>
      </c>
      <c r="D10" s="61">
        <v>1.4E-2</v>
      </c>
    </row>
    <row r="12" spans="1:4" x14ac:dyDescent="0.25">
      <c r="A12" s="32">
        <v>2</v>
      </c>
      <c r="B12" s="33" t="s">
        <v>114</v>
      </c>
    </row>
    <row r="13" spans="1:4" x14ac:dyDescent="0.25">
      <c r="B13" s="46" t="s">
        <v>115</v>
      </c>
    </row>
    <row r="14" spans="1:4" s="3" customFormat="1" ht="13.8" x14ac:dyDescent="0.25">
      <c r="A14" s="36"/>
      <c r="B14" s="3" t="s">
        <v>116</v>
      </c>
      <c r="C14" s="61"/>
      <c r="D14" s="61"/>
    </row>
    <row r="16" spans="1:4" x14ac:dyDescent="0.25">
      <c r="A16" s="32">
        <v>3</v>
      </c>
      <c r="B16" s="33" t="s">
        <v>123</v>
      </c>
    </row>
    <row r="17" spans="1:6" ht="30" x14ac:dyDescent="0.25">
      <c r="B17" s="69" t="s">
        <v>130</v>
      </c>
      <c r="C17" s="67" t="s">
        <v>126</v>
      </c>
      <c r="D17" s="67" t="s">
        <v>127</v>
      </c>
      <c r="E17" s="67" t="s">
        <v>128</v>
      </c>
      <c r="F17" s="1" t="s">
        <v>66</v>
      </c>
    </row>
    <row r="18" spans="1:6" x14ac:dyDescent="0.25">
      <c r="B18" s="14" t="s">
        <v>84</v>
      </c>
      <c r="C18" s="23">
        <v>5000</v>
      </c>
      <c r="D18" s="23">
        <v>4000</v>
      </c>
      <c r="E18" s="23">
        <v>1000</v>
      </c>
      <c r="F18" s="23">
        <f>SUM(C18:E18)</f>
        <v>10000</v>
      </c>
    </row>
    <row r="19" spans="1:6" x14ac:dyDescent="0.25">
      <c r="B19" s="14" t="s">
        <v>86</v>
      </c>
      <c r="C19" s="23">
        <v>20000</v>
      </c>
      <c r="D19" s="23">
        <v>2000</v>
      </c>
      <c r="E19" s="23">
        <v>3000</v>
      </c>
      <c r="F19" s="23">
        <f t="shared" ref="F19:F21" si="0">SUM(C19:E19)</f>
        <v>25000</v>
      </c>
    </row>
    <row r="20" spans="1:6" x14ac:dyDescent="0.25">
      <c r="B20" s="14" t="s">
        <v>85</v>
      </c>
      <c r="C20" s="23">
        <v>20000</v>
      </c>
      <c r="D20" s="23">
        <v>2000</v>
      </c>
      <c r="E20" s="23">
        <v>3000</v>
      </c>
      <c r="F20" s="23">
        <f t="shared" si="0"/>
        <v>25000</v>
      </c>
    </row>
    <row r="21" spans="1:6" x14ac:dyDescent="0.25">
      <c r="B21" s="14" t="s">
        <v>87</v>
      </c>
      <c r="C21" s="23">
        <v>20000</v>
      </c>
      <c r="D21" s="23">
        <v>2000</v>
      </c>
      <c r="E21" s="23">
        <v>3000</v>
      </c>
      <c r="F21" s="23">
        <f t="shared" si="0"/>
        <v>25000</v>
      </c>
    </row>
    <row r="22" spans="1:6" x14ac:dyDescent="0.25">
      <c r="B22" s="14" t="s">
        <v>129</v>
      </c>
      <c r="C22" s="23">
        <v>10000</v>
      </c>
      <c r="D22" s="23">
        <v>2000</v>
      </c>
      <c r="E22" s="23">
        <v>3000</v>
      </c>
      <c r="F22" s="23">
        <f>SUM(C22:E22)</f>
        <v>15000</v>
      </c>
    </row>
    <row r="23" spans="1:6" s="2" customFormat="1" ht="15.6" x14ac:dyDescent="0.3">
      <c r="A23" s="13"/>
      <c r="B23" s="18" t="s">
        <v>66</v>
      </c>
      <c r="C23" s="68">
        <f>SUM(C18:C22)</f>
        <v>75000</v>
      </c>
      <c r="D23" s="68">
        <f t="shared" ref="D23:F23" si="1">SUM(D18:D22)</f>
        <v>12000</v>
      </c>
      <c r="E23" s="68">
        <f t="shared" si="1"/>
        <v>13000</v>
      </c>
      <c r="F23" s="68">
        <f t="shared" si="1"/>
        <v>100000</v>
      </c>
    </row>
    <row r="25" spans="1:6" x14ac:dyDescent="0.25">
      <c r="A25" s="32">
        <v>4</v>
      </c>
      <c r="B25" s="33" t="s">
        <v>117</v>
      </c>
    </row>
    <row r="26" spans="1:6" x14ac:dyDescent="0.25">
      <c r="B26" s="46"/>
    </row>
    <row r="27" spans="1:6" s="3" customFormat="1" ht="13.8" x14ac:dyDescent="0.25">
      <c r="A27" s="36"/>
      <c r="C27" s="61"/>
      <c r="D27" s="61"/>
    </row>
    <row r="29" spans="1:6" x14ac:dyDescent="0.25">
      <c r="A29" s="32">
        <v>5</v>
      </c>
      <c r="B29" s="33" t="s">
        <v>78</v>
      </c>
    </row>
    <row r="30" spans="1:6" x14ac:dyDescent="0.25">
      <c r="B30" s="46"/>
    </row>
    <row r="31" spans="1:6" s="3" customFormat="1" ht="13.8" x14ac:dyDescent="0.25">
      <c r="A31" s="36"/>
      <c r="C31" s="61"/>
      <c r="D31" s="61"/>
    </row>
  </sheetData>
  <pageMargins left="0.51181102362204722" right="0.31496062992125984" top="0.19685039370078741" bottom="0.35433070866141736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Parameters</vt:lpstr>
      <vt:lpstr>Balance Sheet</vt:lpstr>
      <vt:lpstr>Incomes Statement</vt:lpstr>
      <vt:lpstr>Notes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Siegrist</dc:creator>
  <cp:lastModifiedBy>user</cp:lastModifiedBy>
  <cp:lastPrinted>2016-10-17T11:35:52Z</cp:lastPrinted>
  <dcterms:created xsi:type="dcterms:W3CDTF">2014-06-18T09:10:35Z</dcterms:created>
  <dcterms:modified xsi:type="dcterms:W3CDTF">2018-01-31T14:31:52Z</dcterms:modified>
</cp:coreProperties>
</file>